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bgirdler\Desktop\"/>
    </mc:Choice>
  </mc:AlternateContent>
  <xr:revisionPtr revIDLastSave="0" documentId="8_{C07D0F78-E966-476B-802A-336C2F67EB27}" xr6:coauthVersionLast="47" xr6:coauthVersionMax="47" xr10:uidLastSave="{00000000-0000-0000-0000-000000000000}"/>
  <bookViews>
    <workbookView xWindow="1230" yWindow="705" windowWidth="25110" windowHeight="14235"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4" l="1"/>
  <c r="G12" i="4"/>
  <c r="G13" i="4"/>
  <c r="G14" i="4"/>
  <c r="G15" i="4"/>
  <c r="G16" i="4"/>
  <c r="G17" i="4"/>
  <c r="G18" i="4"/>
  <c r="G19" i="4"/>
  <c r="G20" i="4"/>
  <c r="G21" i="4"/>
  <c r="G9" i="4"/>
  <c r="G8" i="4"/>
  <c r="G10" i="4" l="1"/>
  <c r="G23" i="4" l="1"/>
</calcChain>
</file>

<file path=xl/sharedStrings.xml><?xml version="1.0" encoding="utf-8"?>
<sst xmlns="http://schemas.openxmlformats.org/spreadsheetml/2006/main" count="68" uniqueCount="46">
  <si>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</si>
  <si>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</si>
  <si>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</si>
  <si>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</si>
  <si>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</si>
  <si>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</si>
  <si>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</si>
  <si>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</si>
  <si>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</si>
  <si>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</si>
  <si>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</si>
  <si>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</si>
  <si>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The Indiana Department of Natural Resources (IDNR) seeks to purchase golf carts (80), utility carts (6), and beverage cart (1) as described in the Negotiated Bid documents.  The items will be used at The Fort Golf Course.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</si>
  <si>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t xml:space="preserve">#4 12 Gauge Buck Shot </t>
  </si>
  <si>
    <t>.223 Simuntion</t>
  </si>
  <si>
    <t>40MM CS Mutiple Baton</t>
  </si>
  <si>
    <t>40MM Wood Baton</t>
  </si>
  <si>
    <t>9MM 147 Gr. TMJ</t>
  </si>
  <si>
    <t>Baffled Canister CS Grenade</t>
  </si>
  <si>
    <t>Exact Impact</t>
  </si>
  <si>
    <t>Flameless Expulsion CS Grenade</t>
  </si>
  <si>
    <t>MK4 Streamer</t>
  </si>
  <si>
    <t>MK9 Streamer</t>
  </si>
  <si>
    <t>MK9-OC FOGGER</t>
  </si>
  <si>
    <t>Pepperball Inert Training round</t>
  </si>
  <si>
    <t>Rubber Handball CS Grenade</t>
  </si>
  <si>
    <t>Speer Gold dot Hollow point 147 GR</t>
  </si>
  <si>
    <t>Bid #615-23-72324</t>
  </si>
  <si>
    <t>NEGOTIATED BID FOR Ammunition</t>
  </si>
  <si>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</si>
  <si>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Ammunition</t>
  </si>
  <si>
    <t>THE DEPARTMENT OF CORRECTION</t>
  </si>
  <si>
    <t>NEGOTIATED BID 615-23-72624</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</si>
  <si>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</si>
  <si>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</si>
  <si>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G23 to complete the Total Bid Amount on the MBE/WBE Subcontractor Commitment Form, the IVOSB Subcontractor Commitment Form, and the Indiana Economic Impact Form. </t>
    </r>
  </si>
  <si>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</si>
  <si>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IN A BOX/CONTAINER</t>
  </si>
  <si>
    <t>NO BID</t>
  </si>
  <si>
    <t>PRICED EACH</t>
  </si>
  <si>
    <t>1000 ROUNDS PER CASE</t>
  </si>
  <si>
    <t>250 ROUNDS PER CASE</t>
  </si>
  <si>
    <t>25 PER CASE PRICED EACH</t>
  </si>
  <si>
    <t>6 PER CASE PRICED EACH</t>
  </si>
  <si>
    <t>350 ROUNDS PER JAR</t>
  </si>
  <si>
    <t>Must order by the case or jar. Lead time is 9-24 months on ammunition. Lead time on Pepperball and CTS is 60-150 days. Lead time may vary.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</si>
</sst>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4">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0" fontId="0" fillId="0" borderId="1" xfId="0" applyFont="1" applyBorder="1" applyAlignment="1">
      <alignment vertical="center" wrapText="1"/>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Border="1" applyAlignment="1">
      <alignment horizontal="center" vertical="center"/>
    </xf>
    <xf numFmtId="0" fontId="0" fillId="0" borderId="0" xfId="0" applyBorder="1" applyAlignment="1">
      <alignment vertical="center" wrapText="1"/>
    </xf>
    <xf numFmtId="0" fontId="0" fillId="2" borderId="1" xfId="0" applyFill="1" applyBorder="1" applyAlignment="1">
      <alignment vertical="center"/>
    </xf>
    <xf numFmtId="0" fontId="0" fillId="4" borderId="1" xfId="0" applyFill="1" applyBorder="1" applyAlignment="1">
      <alignment vertical="center"/>
    </xf>
    <xf numFmtId="0" fontId="6" fillId="0" borderId="0" xfId="0" applyFont="1" applyAlignment="1">
      <alignment horizontal="center"/>
    </xf>
    <xf numFmtId="0" fontId="9" fillId="0" borderId="0" xfId="0" applyFont="1" applyAlignment="1">
      <alignment horizontal="center"/>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Border="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B5" sqref="B5:M5"/>
    </sheetView>
  </sheetViews>
  <sheetFormatPr defaultRowHeight="15" x14ac:dyDescent="0.25"/>
  <cols>
    <col min="11" max="11" width="9.140625" customWidth="1"/>
  </cols>
  <sheetData>
    <row r="2" spans="2:13" ht="26.25" x14ac:dyDescent="0.4">
      <c r="B2" s="25" t="s">
        <v>30</v>
      </c>
      <c r="C2" s="25"/>
      <c r="D2" s="25"/>
      <c r="E2" s="25"/>
      <c r="F2" s="25"/>
      <c r="G2" s="25"/>
      <c r="H2" s="25"/>
      <c r="I2" s="25"/>
      <c r="J2" s="25"/>
      <c r="K2" s="25"/>
      <c r="L2" s="25"/>
      <c r="M2" s="25"/>
    </row>
    <row r="3" spans="2:13" ht="26.25" x14ac:dyDescent="0.4">
      <c r="B3" s="25" t="s">
        <v>2</v>
      </c>
      <c r="C3" s="25"/>
      <c r="D3" s="25"/>
      <c r="E3" s="25"/>
      <c r="F3" s="25"/>
      <c r="G3" s="25"/>
      <c r="H3" s="25"/>
      <c r="I3" s="25"/>
      <c r="J3" s="25"/>
      <c r="K3" s="25"/>
      <c r="L3" s="25"/>
      <c r="M3" s="25"/>
    </row>
    <row r="4" spans="2:13" ht="26.25" x14ac:dyDescent="0.4">
      <c r="B4" s="25" t="s">
        <v>31</v>
      </c>
      <c r="C4" s="25"/>
      <c r="D4" s="25"/>
      <c r="E4" s="25"/>
      <c r="F4" s="25"/>
      <c r="G4" s="25"/>
      <c r="H4" s="25"/>
      <c r="I4" s="25"/>
      <c r="J4" s="25"/>
      <c r="K4" s="25"/>
      <c r="L4" s="25"/>
      <c r="M4" s="25"/>
    </row>
    <row r="5" spans="2:13" ht="26.25" x14ac:dyDescent="0.4">
      <c r="B5" s="26" t="s">
        <v>32</v>
      </c>
      <c r="C5" s="26"/>
      <c r="D5" s="26"/>
      <c r="E5" s="26"/>
      <c r="F5" s="26"/>
      <c r="G5" s="26"/>
      <c r="H5" s="26"/>
      <c r="I5" s="26"/>
      <c r="J5" s="26"/>
      <c r="K5" s="26"/>
      <c r="L5" s="26"/>
      <c r="M5" s="26"/>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F17" sqref="F17"/>
    </sheetView>
  </sheetViews>
  <sheetFormatPr defaultRowHeight="15" x14ac:dyDescent="0.25"/>
  <cols>
    <col min="1" max="1" width="5.28515625" customWidth="1"/>
    <col min="2" max="2" width="98.28515625" customWidth="1"/>
  </cols>
  <sheetData>
    <row r="2" spans="2:2" ht="18.75" x14ac:dyDescent="0.3">
      <c r="B2" s="1" t="s">
        <v>1</v>
      </c>
    </row>
    <row r="4" spans="2:2" s="4" customFormat="1" ht="90" x14ac:dyDescent="0.25">
      <c r="B4" s="14" t="s">
        <v>12</v>
      </c>
    </row>
    <row r="5" spans="2:2" s="4" customFormat="1" x14ac:dyDescent="0.25"/>
    <row r="6" spans="2:2" ht="2.25" customHeight="1" x14ac:dyDescent="0.25">
      <c r="B6" s="14"/>
    </row>
    <row r="7" spans="2:2" ht="39.75" customHeight="1" x14ac:dyDescent="0.25">
      <c r="B7" s="15" t="s">
        <v>11</v>
      </c>
    </row>
    <row r="8" spans="2:2" s="4" customFormat="1" ht="33.75" customHeight="1" x14ac:dyDescent="0.25">
      <c r="B8" s="5" t="s">
        <v>33</v>
      </c>
    </row>
    <row r="9" spans="2:2" ht="46.5" customHeight="1" x14ac:dyDescent="0.25">
      <c r="B9" s="12" t="s">
        <v>34</v>
      </c>
    </row>
    <row r="10" spans="2:2" ht="55.5" customHeight="1" x14ac:dyDescent="0.25">
      <c r="B10" s="5" t="s">
        <v>35</v>
      </c>
    </row>
    <row r="11" spans="2:2" ht="41.25" customHeight="1" x14ac:dyDescent="0.25">
      <c r="B11" s="5" t="s">
        <v>36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H35"/>
  <sheetViews>
    <sheetView showGridLines="0" tabSelected="1" topLeftCell="A16" workbookViewId="0">
      <selection activeCell="B30" sqref="B30:C35"/>
    </sheetView>
  </sheetViews>
  <sheetFormatPr defaultRowHeight="15" x14ac:dyDescent="0.25"/>
  <cols>
    <col min="1" max="1" width="5.140625" style="7" customWidth="1"/>
    <col min="2" max="2" width="6.5703125" style="7" customWidth="1"/>
    <col min="3" max="3" width="65.42578125" style="7" customWidth="1"/>
    <col min="4" max="4" width="14.140625" style="7" customWidth="1"/>
    <col min="5" max="5" width="9.140625" style="7" customWidth="1"/>
    <col min="6" max="7" width="21.5703125" style="7" customWidth="1"/>
    <col min="8" max="8" width="22" style="7" bestFit="1" customWidth="1"/>
    <col min="9" max="16384" width="9.140625" style="7"/>
  </cols>
  <sheetData>
    <row r="2" spans="2:8" ht="18.75" x14ac:dyDescent="0.25">
      <c r="B2" s="29" t="s">
        <v>28</v>
      </c>
      <c r="C2" s="30"/>
      <c r="D2" s="30"/>
      <c r="E2" s="9"/>
      <c r="F2" s="9"/>
    </row>
    <row r="3" spans="2:8" ht="18.75" x14ac:dyDescent="0.25">
      <c r="B3" s="27" t="s">
        <v>27</v>
      </c>
      <c r="C3" s="28"/>
    </row>
    <row r="4" spans="2:8" ht="64.5" customHeight="1" x14ac:dyDescent="0.25">
      <c r="B4" s="31" t="s">
        <v>29</v>
      </c>
      <c r="C4" s="32"/>
      <c r="D4" s="32"/>
      <c r="E4" s="32"/>
      <c r="F4" s="33"/>
    </row>
    <row r="5" spans="2:8" ht="30.75" customHeight="1" x14ac:dyDescent="0.25">
      <c r="B5" s="35"/>
      <c r="C5" s="36"/>
      <c r="D5" s="36"/>
      <c r="E5" s="36"/>
      <c r="F5" s="37"/>
    </row>
    <row r="6" spans="2:8" ht="24" customHeight="1" x14ac:dyDescent="0.25">
      <c r="C6" s="34"/>
      <c r="D6" s="34"/>
      <c r="E6" s="34"/>
      <c r="F6" s="34"/>
      <c r="G6" s="34"/>
    </row>
    <row r="7" spans="2:8" ht="33.75" customHeight="1" x14ac:dyDescent="0.25">
      <c r="B7" s="17" t="s">
        <v>10</v>
      </c>
      <c r="C7" s="2" t="s">
        <v>0</v>
      </c>
      <c r="D7" s="3" t="s">
        <v>4</v>
      </c>
      <c r="E7" s="3" t="s">
        <v>5</v>
      </c>
      <c r="F7" s="3" t="s">
        <v>6</v>
      </c>
      <c r="G7" s="3" t="s">
        <v>7</v>
      </c>
      <c r="H7" s="23" t="s">
        <v>37</v>
      </c>
    </row>
    <row r="8" spans="2:8" x14ac:dyDescent="0.25">
      <c r="B8" s="13">
        <v>1</v>
      </c>
      <c r="C8" s="5" t="s">
        <v>13</v>
      </c>
      <c r="D8" s="19">
        <v>95050</v>
      </c>
      <c r="E8" s="20" t="s">
        <v>9</v>
      </c>
      <c r="F8" s="11">
        <v>0.75895999999999997</v>
      </c>
      <c r="G8" s="16">
        <f>SUM(D8*F8)</f>
        <v>72139.148000000001</v>
      </c>
      <c r="H8" s="24" t="s">
        <v>41</v>
      </c>
    </row>
    <row r="9" spans="2:8" x14ac:dyDescent="0.25">
      <c r="B9" s="13">
        <v>2</v>
      </c>
      <c r="C9" s="10" t="s">
        <v>14</v>
      </c>
      <c r="D9" s="19">
        <v>5000</v>
      </c>
      <c r="E9" s="20" t="s">
        <v>9</v>
      </c>
      <c r="F9" s="11" t="s">
        <v>38</v>
      </c>
      <c r="G9" s="16" t="e">
        <f>SUM(D9*F9)</f>
        <v>#VALUE!</v>
      </c>
      <c r="H9" s="24" t="s">
        <v>38</v>
      </c>
    </row>
    <row r="10" spans="2:8" x14ac:dyDescent="0.25">
      <c r="B10" s="13">
        <v>3</v>
      </c>
      <c r="C10" s="5" t="s">
        <v>15</v>
      </c>
      <c r="D10" s="19">
        <v>171</v>
      </c>
      <c r="E10" s="20" t="s">
        <v>9</v>
      </c>
      <c r="F10" s="11">
        <v>29.34</v>
      </c>
      <c r="G10" s="16">
        <f>D10*F10</f>
        <v>5017.1400000000003</v>
      </c>
      <c r="H10" s="24" t="s">
        <v>39</v>
      </c>
    </row>
    <row r="11" spans="2:8" x14ac:dyDescent="0.25">
      <c r="B11" s="13">
        <v>4</v>
      </c>
      <c r="C11" s="5" t="s">
        <v>16</v>
      </c>
      <c r="D11" s="19">
        <v>30000</v>
      </c>
      <c r="E11" s="20" t="s">
        <v>9</v>
      </c>
      <c r="F11" s="11">
        <v>19.91</v>
      </c>
      <c r="G11" s="16">
        <f t="shared" ref="G11:G21" si="0">D11*F11</f>
        <v>597300</v>
      </c>
      <c r="H11" s="24" t="s">
        <v>39</v>
      </c>
    </row>
    <row r="12" spans="2:8" x14ac:dyDescent="0.25">
      <c r="B12" s="13">
        <v>5</v>
      </c>
      <c r="C12" s="5" t="s">
        <v>17</v>
      </c>
      <c r="D12" s="19">
        <v>563000</v>
      </c>
      <c r="E12" s="20" t="s">
        <v>9</v>
      </c>
      <c r="F12" s="11">
        <v>0.24045</v>
      </c>
      <c r="G12" s="16">
        <f t="shared" si="0"/>
        <v>135373.35</v>
      </c>
      <c r="H12" s="24" t="s">
        <v>40</v>
      </c>
    </row>
    <row r="13" spans="2:8" x14ac:dyDescent="0.25">
      <c r="B13" s="13">
        <v>6</v>
      </c>
      <c r="C13" s="5" t="s">
        <v>18</v>
      </c>
      <c r="D13" s="19">
        <v>652</v>
      </c>
      <c r="E13" s="20" t="s">
        <v>9</v>
      </c>
      <c r="F13" s="11">
        <v>28.5</v>
      </c>
      <c r="G13" s="16">
        <f t="shared" si="0"/>
        <v>18582</v>
      </c>
      <c r="H13" s="24" t="s">
        <v>39</v>
      </c>
    </row>
    <row r="14" spans="2:8" x14ac:dyDescent="0.25">
      <c r="B14" s="13">
        <v>7</v>
      </c>
      <c r="C14" s="5" t="s">
        <v>19</v>
      </c>
      <c r="D14" s="19">
        <v>1229</v>
      </c>
      <c r="E14" s="20" t="s">
        <v>9</v>
      </c>
      <c r="F14" s="11">
        <v>20.55</v>
      </c>
      <c r="G14" s="16">
        <f t="shared" si="0"/>
        <v>25255.95</v>
      </c>
      <c r="H14" s="24" t="s">
        <v>39</v>
      </c>
    </row>
    <row r="15" spans="2:8" x14ac:dyDescent="0.25">
      <c r="B15" s="13">
        <v>8</v>
      </c>
      <c r="C15" s="5" t="s">
        <v>20</v>
      </c>
      <c r="D15" s="19">
        <v>735</v>
      </c>
      <c r="E15" s="20" t="s">
        <v>9</v>
      </c>
      <c r="F15" s="11">
        <v>44.35</v>
      </c>
      <c r="G15" s="16">
        <f t="shared" si="0"/>
        <v>32597.25</v>
      </c>
      <c r="H15" s="24" t="s">
        <v>39</v>
      </c>
    </row>
    <row r="16" spans="2:8" x14ac:dyDescent="0.25">
      <c r="B16" s="13">
        <v>9</v>
      </c>
      <c r="C16" s="5" t="s">
        <v>21</v>
      </c>
      <c r="D16" s="19">
        <v>11512</v>
      </c>
      <c r="E16" s="20" t="s">
        <v>9</v>
      </c>
      <c r="F16" s="11">
        <v>11.88</v>
      </c>
      <c r="G16" s="16">
        <f t="shared" si="0"/>
        <v>136762.56</v>
      </c>
      <c r="H16" s="24" t="s">
        <v>42</v>
      </c>
    </row>
    <row r="17" spans="2:8" x14ac:dyDescent="0.25">
      <c r="B17" s="13">
        <v>10</v>
      </c>
      <c r="C17" s="5" t="s">
        <v>22</v>
      </c>
      <c r="D17" s="19">
        <v>227</v>
      </c>
      <c r="E17" s="20" t="s">
        <v>9</v>
      </c>
      <c r="F17" s="11">
        <v>38.75</v>
      </c>
      <c r="G17" s="16">
        <f t="shared" si="0"/>
        <v>8796.25</v>
      </c>
      <c r="H17" s="24" t="s">
        <v>43</v>
      </c>
    </row>
    <row r="18" spans="2:8" x14ac:dyDescent="0.25">
      <c r="B18" s="13">
        <v>11</v>
      </c>
      <c r="C18" s="5" t="s">
        <v>23</v>
      </c>
      <c r="D18" s="19">
        <v>269</v>
      </c>
      <c r="E18" s="20" t="s">
        <v>9</v>
      </c>
      <c r="F18" s="11" t="s">
        <v>38</v>
      </c>
      <c r="G18" s="16" t="e">
        <f t="shared" si="0"/>
        <v>#VALUE!</v>
      </c>
      <c r="H18" s="24" t="s">
        <v>38</v>
      </c>
    </row>
    <row r="19" spans="2:8" x14ac:dyDescent="0.25">
      <c r="B19" s="13">
        <v>12</v>
      </c>
      <c r="C19" s="5" t="s">
        <v>24</v>
      </c>
      <c r="D19" s="19">
        <v>47375</v>
      </c>
      <c r="E19" s="20" t="s">
        <v>9</v>
      </c>
      <c r="F19" s="11">
        <v>0.66896</v>
      </c>
      <c r="G19" s="16">
        <f t="shared" si="0"/>
        <v>31691.98</v>
      </c>
      <c r="H19" s="24" t="s">
        <v>44</v>
      </c>
    </row>
    <row r="20" spans="2:8" x14ac:dyDescent="0.25">
      <c r="B20" s="13">
        <v>13</v>
      </c>
      <c r="C20" s="5" t="s">
        <v>25</v>
      </c>
      <c r="D20" s="19">
        <v>727</v>
      </c>
      <c r="E20" s="20" t="s">
        <v>9</v>
      </c>
      <c r="F20" s="11">
        <v>31.13</v>
      </c>
      <c r="G20" s="16">
        <f t="shared" si="0"/>
        <v>22631.51</v>
      </c>
      <c r="H20" s="24" t="s">
        <v>39</v>
      </c>
    </row>
    <row r="21" spans="2:8" x14ac:dyDescent="0.25">
      <c r="B21" s="13">
        <v>14</v>
      </c>
      <c r="C21" s="5" t="s">
        <v>26</v>
      </c>
      <c r="D21" s="19">
        <v>102000</v>
      </c>
      <c r="E21" s="20" t="s">
        <v>9</v>
      </c>
      <c r="F21" s="11">
        <v>0.37691999999999998</v>
      </c>
      <c r="G21" s="16">
        <f t="shared" si="0"/>
        <v>38445.839999999997</v>
      </c>
      <c r="H21" s="24" t="s">
        <v>40</v>
      </c>
    </row>
    <row r="22" spans="2:8" x14ac:dyDescent="0.25">
      <c r="B22" s="21"/>
      <c r="C22" s="22"/>
    </row>
    <row r="23" spans="2:8" x14ac:dyDescent="0.25">
      <c r="B23" s="21"/>
      <c r="C23" s="22"/>
      <c r="F23" s="6" t="s">
        <v>3</v>
      </c>
      <c r="G23" s="8" t="e">
        <f>SUM(G8:G10)</f>
        <v>#VALUE!</v>
      </c>
    </row>
    <row r="24" spans="2:8" x14ac:dyDescent="0.25">
      <c r="B24" s="21"/>
      <c r="C24" s="22"/>
    </row>
    <row r="26" spans="2:8" ht="31.5" customHeight="1" x14ac:dyDescent="0.25"/>
    <row r="29" spans="2:8" x14ac:dyDescent="0.25">
      <c r="B29" s="18" t="s">
        <v>8</v>
      </c>
    </row>
    <row r="30" spans="2:8" x14ac:dyDescent="0.25">
      <c r="B30" s="38" t="s">
        <v>45</v>
      </c>
      <c r="C30" s="39"/>
    </row>
    <row r="31" spans="2:8" x14ac:dyDescent="0.25">
      <c r="B31" s="40"/>
      <c r="C31" s="41"/>
    </row>
    <row r="32" spans="2:8" x14ac:dyDescent="0.25">
      <c r="B32" s="40"/>
      <c r="C32" s="41"/>
    </row>
    <row r="33" spans="2:3" x14ac:dyDescent="0.25">
      <c r="B33" s="40"/>
      <c r="C33" s="41"/>
    </row>
    <row r="34" spans="2:3" x14ac:dyDescent="0.25">
      <c r="B34" s="40"/>
      <c r="C34" s="41"/>
    </row>
    <row r="35" spans="2:3" x14ac:dyDescent="0.25">
      <c r="B35" s="42"/>
      <c r="C35" s="43"/>
    </row>
  </sheetData>
  <mergeCells count="6">
    <mergeCell ref="B30:C35"/>
    <mergeCell ref="B3:C3"/>
    <mergeCell ref="B2:D2"/>
    <mergeCell ref="B4:F4"/>
    <mergeCell ref="C6:G6"/>
    <mergeCell ref="B5:F5"/>
  </mergeCells>
  <pageMargins left="0.7" right="0.7" top="0.75" bottom="0.75" header="0.3" footer="0.3"/>
  <pageSetup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Brittany Girdler</cp:lastModifiedBy>
  <cp:lastPrinted>2022-09-02T14:50:21Z</cp:lastPrinted>
  <dcterms:created xsi:type="dcterms:W3CDTF">2020-01-23T19:11:14Z</dcterms:created>
  <dcterms:modified xsi:type="dcterms:W3CDTF">2022-09-02T14:51:04Z</dcterms:modified>
</cp:coreProperties>
</file>